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_AuswRegel\Monat_HAD\Berichterstattung\Internet\2024\"/>
    </mc:Choice>
  </mc:AlternateContent>
  <xr:revisionPtr revIDLastSave="0" documentId="13_ncr:1_{0B365E77-2CA6-4B0E-BA9D-5DC9EB3E2E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n - Jun" sheetId="2" r:id="rId1"/>
    <sheet name="Jul - Dec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37" i="1" s="1"/>
  <c r="B41" i="2"/>
  <c r="B37" i="2"/>
  <c r="B33" i="2"/>
  <c r="B29" i="2"/>
  <c r="B25" i="2"/>
  <c r="B21" i="2"/>
  <c r="B17" i="2"/>
  <c r="B13" i="2"/>
  <c r="B9" i="2"/>
  <c r="B9" i="1" l="1"/>
  <c r="B41" i="1"/>
  <c r="B17" i="1"/>
  <c r="B21" i="1"/>
  <c r="B29" i="1"/>
  <c r="B13" i="1"/>
  <c r="B25" i="1"/>
  <c r="B33" i="1"/>
  <c r="B6" i="2"/>
  <c r="B6" i="1" l="1"/>
  <c r="B50" i="1" s="1"/>
  <c r="B42" i="2"/>
  <c r="B34" i="2"/>
  <c r="B26" i="2"/>
  <c r="B18" i="2"/>
  <c r="B10" i="2"/>
  <c r="B38" i="2"/>
  <c r="B30" i="2"/>
  <c r="B22" i="2"/>
  <c r="B14" i="2"/>
  <c r="B49" i="1"/>
  <c r="B45" i="1"/>
  <c r="B46" i="1" l="1"/>
  <c r="B38" i="1"/>
  <c r="B30" i="1"/>
  <c r="B22" i="1"/>
  <c r="B14" i="1"/>
  <c r="B42" i="1"/>
  <c r="B34" i="1"/>
  <c r="B26" i="1"/>
  <c r="B18" i="1"/>
  <c r="B10" i="1"/>
  <c r="B45" i="2"/>
  <c r="B46" i="2"/>
  <c r="B49" i="2"/>
  <c r="B50" i="2"/>
</calcChain>
</file>

<file path=xl/sharedStrings.xml><?xml version="1.0" encoding="utf-8"?>
<sst xmlns="http://schemas.openxmlformats.org/spreadsheetml/2006/main" count="86" uniqueCount="47">
  <si>
    <t>Q 1</t>
  </si>
  <si>
    <t>April</t>
  </si>
  <si>
    <t>Q 2</t>
  </si>
  <si>
    <t>August</t>
  </si>
  <si>
    <t>September</t>
  </si>
  <si>
    <t>Q 3</t>
  </si>
  <si>
    <t>Jan-Sep</t>
  </si>
  <si>
    <t>November</t>
  </si>
  <si>
    <t>Januar</t>
  </si>
  <si>
    <t>Februar</t>
  </si>
  <si>
    <t>März</t>
  </si>
  <si>
    <t>Mai</t>
  </si>
  <si>
    <t>Juni</t>
  </si>
  <si>
    <t>1. HJ</t>
  </si>
  <si>
    <t>Juli</t>
  </si>
  <si>
    <t>Oktober</t>
  </si>
  <si>
    <t>Dezember</t>
  </si>
  <si>
    <t>2. HJ</t>
  </si>
  <si>
    <t>Jahr</t>
  </si>
  <si>
    <t>Pünktlichkeit</t>
  </si>
  <si>
    <t>Verkehrseinheiten (an+ab)</t>
  </si>
  <si>
    <t>Verkehrseinheiten (an+ab+Tr.)</t>
  </si>
  <si>
    <t>Jan-Feb</t>
  </si>
  <si>
    <t>Jan-Apr</t>
  </si>
  <si>
    <t>Jan-Jun</t>
  </si>
  <si>
    <t>Jan-Mrz</t>
  </si>
  <si>
    <t>Jan-Mai</t>
  </si>
  <si>
    <t>Jan-Jul</t>
  </si>
  <si>
    <t>Jan-Aug</t>
  </si>
  <si>
    <t>Jan-Nov</t>
  </si>
  <si>
    <t>Jan-Okt</t>
  </si>
  <si>
    <t>Jan-Dez</t>
  </si>
  <si>
    <t>Q 4</t>
  </si>
  <si>
    <t>Cargo (an+ab) (t)</t>
  </si>
  <si>
    <t>Bewegungen (L+S) (1)</t>
  </si>
  <si>
    <t>Sitzladefaktor</t>
  </si>
  <si>
    <t>Pax/Pax-Bew (2)</t>
  </si>
  <si>
    <t>Passagiere</t>
  </si>
  <si>
    <t>Veränderungsrate</t>
  </si>
  <si>
    <t>Notes:  (1) Ziviler Luftverkehr    (2) Linien- und Charterverkehr</t>
  </si>
  <si>
    <t xml:space="preserve">   - Luftfracht (t)</t>
  </si>
  <si>
    <t xml:space="preserve">   - Luftpost (t)</t>
  </si>
  <si>
    <t>Ver. in %</t>
  </si>
  <si>
    <t>MTOW (bei Lndg.) in Tonnen (1)</t>
  </si>
  <si>
    <t>Cargo (an+ab+Transit) (t)</t>
  </si>
  <si>
    <t xml:space="preserve">        (an+ab+Transit)</t>
  </si>
  <si>
    <t>Ver. %P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</si>
</sst>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_ ;[Red]\-0.0\ 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8E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rgb="FF848C91"/>
      </bottom>
      <diagonal/>
    </border>
    <border>
      <left/>
      <right/>
      <top style="thin">
        <color rgb="FF848C91"/>
      </top>
      <bottom style="thin">
        <color rgb="FF848C91"/>
      </bottom>
      <diagonal/>
    </border>
    <border>
      <left/>
      <right/>
      <top style="thin">
        <color rgb="FF848C91"/>
      </top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" fontId="1" fillId="0" borderId="0" xfId="0" applyNumberFormat="1" applyFont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3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166" fontId="1" fillId="2" borderId="3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164" fontId="1" fillId="2" borderId="3" xfId="1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166" fontId="1" fillId="2" borderId="4" xfId="0" applyNumberFormat="1" applyFont="1" applyFill="1" applyBorder="1" applyAlignment="1">
      <alignment horizontal="center" vertical="center"/>
    </xf>
  </cellXfs>
  <cellStyles count="2">
    <cellStyle name="Standard" xfId="0" builtinId="0"/>
    <cellStyle name="Standard_PAX_BEW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R54"/>
  <sheetViews>
    <sheetView tabSelected="1" zoomScale="75" workbookViewId="0"/>
  </sheetViews>
  <sheetFormatPr baseColWidth="10" defaultRowHeight="12.75" x14ac:dyDescent="0.2"/>
  <cols>
    <col min="1" max="1" width="38.7109375" style="5" customWidth="1"/>
    <col min="2" max="16" width="11.7109375" customWidth="1"/>
  </cols>
  <sheetData>
    <row r="1" spans="1:18" x14ac:dyDescent="0.2">
      <c r="B1" s="5"/>
      <c r="C1" s="8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x14ac:dyDescent="0.2"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</row>
    <row r="3" spans="1:18" ht="21" customHeight="1" thickBot="1" x14ac:dyDescent="0.25">
      <c r="A3" s="9"/>
      <c r="B3" s="10"/>
      <c r="C3" s="11" t="s">
        <v>8</v>
      </c>
      <c r="D3" s="11" t="s">
        <v>9</v>
      </c>
      <c r="E3" s="11" t="s">
        <v>22</v>
      </c>
      <c r="F3" s="11" t="s">
        <v>10</v>
      </c>
      <c r="G3" s="11" t="s">
        <v>25</v>
      </c>
      <c r="H3" s="11" t="s">
        <v>0</v>
      </c>
      <c r="I3" s="11" t="s">
        <v>1</v>
      </c>
      <c r="J3" s="11" t="s">
        <v>23</v>
      </c>
      <c r="K3" s="11" t="s">
        <v>11</v>
      </c>
      <c r="L3" s="11" t="s">
        <v>26</v>
      </c>
      <c r="M3" s="11" t="s">
        <v>12</v>
      </c>
      <c r="N3" s="11" t="s">
        <v>24</v>
      </c>
      <c r="O3" s="11" t="s">
        <v>2</v>
      </c>
      <c r="P3" s="12" t="s">
        <v>13</v>
      </c>
      <c r="Q3" s="5"/>
      <c r="R3" s="5"/>
    </row>
    <row r="4" spans="1:18" ht="14.1" customHeight="1" thickTop="1" x14ac:dyDescent="0.2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5"/>
      <c r="R4" s="5"/>
    </row>
    <row r="5" spans="1:18" ht="14.1" customHeight="1" x14ac:dyDescent="0.2">
      <c r="A5" s="17" t="s">
        <v>37</v>
      </c>
      <c r="B5" s="18">
        <v>2024</v>
      </c>
      <c r="C5" s="19">
        <v>4067305</v>
      </c>
      <c r="D5" s="19">
        <v>3855040</v>
      </c>
      <c r="E5" s="19">
        <v>7922345</v>
      </c>
      <c r="F5" s="19">
        <v>4609545</v>
      </c>
      <c r="G5" s="19">
        <v>12531890</v>
      </c>
      <c r="H5" s="19">
        <v>12531890</v>
      </c>
      <c r="I5" s="19"/>
      <c r="J5" s="19"/>
      <c r="K5" s="19"/>
      <c r="L5" s="19"/>
      <c r="M5" s="19"/>
      <c r="N5" s="19"/>
      <c r="O5" s="19"/>
      <c r="P5" s="19"/>
      <c r="Q5" s="5"/>
      <c r="R5" s="5"/>
    </row>
    <row r="6" spans="1:18" ht="14.1" customHeight="1" x14ac:dyDescent="0.2">
      <c r="A6" s="20"/>
      <c r="B6" s="18">
        <f>+B5-1</f>
        <v>2023</v>
      </c>
      <c r="C6" s="19">
        <v>3659579</v>
      </c>
      <c r="D6" s="19">
        <v>3414085</v>
      </c>
      <c r="E6" s="19">
        <v>7073664</v>
      </c>
      <c r="F6" s="19">
        <v>4277453</v>
      </c>
      <c r="G6" s="19">
        <v>11351117</v>
      </c>
      <c r="H6" s="19">
        <v>11351117</v>
      </c>
      <c r="I6" s="19"/>
      <c r="J6" s="19"/>
      <c r="K6" s="19"/>
      <c r="L6" s="19"/>
      <c r="M6" s="19"/>
      <c r="N6" s="19"/>
      <c r="O6" s="19"/>
      <c r="P6" s="19"/>
      <c r="Q6" s="5"/>
      <c r="R6" s="5"/>
    </row>
    <row r="7" spans="1:18" ht="14.1" customHeight="1" x14ac:dyDescent="0.2">
      <c r="A7" s="17"/>
      <c r="B7" s="18" t="s">
        <v>42</v>
      </c>
      <c r="C7" s="21">
        <v>11.141336202880158</v>
      </c>
      <c r="D7" s="21">
        <v>12.915759273714622</v>
      </c>
      <c r="E7" s="21">
        <v>11.997756749543086</v>
      </c>
      <c r="F7" s="21">
        <v>7.7637790526278172</v>
      </c>
      <c r="G7" s="21">
        <v>10.40226261433126</v>
      </c>
      <c r="H7" s="21">
        <v>10.40226261433126</v>
      </c>
      <c r="I7" s="21"/>
      <c r="J7" s="21"/>
      <c r="K7" s="21"/>
      <c r="L7" s="21"/>
      <c r="M7" s="21"/>
      <c r="N7" s="21"/>
      <c r="O7" s="21"/>
      <c r="P7" s="21"/>
      <c r="Q7" s="7"/>
      <c r="R7" s="7"/>
    </row>
    <row r="8" spans="1:18" ht="14.1" customHeight="1" x14ac:dyDescent="0.2">
      <c r="A8" s="17"/>
      <c r="B8" s="18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5"/>
      <c r="R8" s="5"/>
    </row>
    <row r="9" spans="1:18" ht="14.1" customHeight="1" x14ac:dyDescent="0.2">
      <c r="A9" s="17" t="s">
        <v>44</v>
      </c>
      <c r="B9" s="18">
        <f>$B$5</f>
        <v>2024</v>
      </c>
      <c r="C9" s="19">
        <v>154296.351</v>
      </c>
      <c r="D9" s="19">
        <v>153472.94699999999</v>
      </c>
      <c r="E9" s="19">
        <v>307769.29799999995</v>
      </c>
      <c r="F9" s="19">
        <v>178897.837</v>
      </c>
      <c r="G9" s="19">
        <v>486667.13499999995</v>
      </c>
      <c r="H9" s="19">
        <v>486667.13499999995</v>
      </c>
      <c r="I9" s="19"/>
      <c r="J9" s="19"/>
      <c r="K9" s="19"/>
      <c r="L9" s="19"/>
      <c r="M9" s="19"/>
      <c r="N9" s="19"/>
      <c r="O9" s="19"/>
      <c r="P9" s="19"/>
      <c r="Q9" s="5"/>
      <c r="R9" s="5"/>
    </row>
    <row r="10" spans="1:18" ht="14.1" customHeight="1" x14ac:dyDescent="0.2">
      <c r="A10" s="17"/>
      <c r="B10" s="18">
        <f>$B$6</f>
        <v>2023</v>
      </c>
      <c r="C10" s="19">
        <v>141838.27600000001</v>
      </c>
      <c r="D10" s="19">
        <v>146619.62400000001</v>
      </c>
      <c r="E10" s="19">
        <v>288457.90000000002</v>
      </c>
      <c r="F10" s="19">
        <v>168335.34899999999</v>
      </c>
      <c r="G10" s="19">
        <v>456793.24900000001</v>
      </c>
      <c r="H10" s="19">
        <v>456793.24900000001</v>
      </c>
      <c r="I10" s="19"/>
      <c r="J10" s="19"/>
      <c r="K10" s="19"/>
      <c r="L10" s="19"/>
      <c r="M10" s="19"/>
      <c r="N10" s="19"/>
      <c r="O10" s="19"/>
      <c r="P10" s="19"/>
      <c r="Q10" s="5"/>
      <c r="R10" s="5"/>
    </row>
    <row r="11" spans="1:18" ht="14.1" customHeight="1" x14ac:dyDescent="0.2">
      <c r="A11" s="17"/>
      <c r="B11" s="18" t="s">
        <v>42</v>
      </c>
      <c r="C11" s="21">
        <v>8.7832955612066055</v>
      </c>
      <c r="D11" s="21">
        <v>4.6742194619186606</v>
      </c>
      <c r="E11" s="21">
        <v>6.694702415846443</v>
      </c>
      <c r="F11" s="21">
        <v>6.2746702120182851</v>
      </c>
      <c r="G11" s="21">
        <v>6.5399140782835818</v>
      </c>
      <c r="H11" s="21">
        <v>6.5399140782835818</v>
      </c>
      <c r="I11" s="21"/>
      <c r="J11" s="21"/>
      <c r="K11" s="21"/>
      <c r="L11" s="21"/>
      <c r="M11" s="21"/>
      <c r="N11" s="21"/>
      <c r="O11" s="21"/>
      <c r="P11" s="21"/>
      <c r="Q11" s="5"/>
      <c r="R11" s="5"/>
    </row>
    <row r="12" spans="1:18" ht="14.1" customHeight="1" x14ac:dyDescent="0.2">
      <c r="A12" s="20"/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5"/>
      <c r="R12" s="5"/>
    </row>
    <row r="13" spans="1:18" ht="14.1" customHeight="1" x14ac:dyDescent="0.2">
      <c r="A13" s="17" t="s">
        <v>33</v>
      </c>
      <c r="B13" s="18">
        <f>$B$5</f>
        <v>2024</v>
      </c>
      <c r="C13" s="19">
        <v>149955.34700000001</v>
      </c>
      <c r="D13" s="19">
        <v>149090.15100000001</v>
      </c>
      <c r="E13" s="19">
        <v>299045.49800000002</v>
      </c>
      <c r="F13" s="19">
        <v>172686.052</v>
      </c>
      <c r="G13" s="19">
        <v>471731.55000000005</v>
      </c>
      <c r="H13" s="19">
        <v>471731.55000000005</v>
      </c>
      <c r="I13" s="19"/>
      <c r="J13" s="19"/>
      <c r="K13" s="19"/>
      <c r="L13" s="19"/>
      <c r="M13" s="19"/>
      <c r="N13" s="19"/>
      <c r="O13" s="19"/>
      <c r="P13" s="19"/>
      <c r="Q13" s="5"/>
      <c r="R13" s="5"/>
    </row>
    <row r="14" spans="1:18" ht="14.1" customHeight="1" x14ac:dyDescent="0.2">
      <c r="A14" s="17"/>
      <c r="B14" s="18">
        <f>$B$6</f>
        <v>2023</v>
      </c>
      <c r="C14" s="19">
        <v>138457.266</v>
      </c>
      <c r="D14" s="19">
        <v>143547.807</v>
      </c>
      <c r="E14" s="19">
        <v>282005.07299999997</v>
      </c>
      <c r="F14" s="19">
        <v>163581.29399999999</v>
      </c>
      <c r="G14" s="19">
        <v>445586.36699999997</v>
      </c>
      <c r="H14" s="19">
        <v>445586.36699999997</v>
      </c>
      <c r="I14" s="19"/>
      <c r="J14" s="19"/>
      <c r="K14" s="19"/>
      <c r="L14" s="19"/>
      <c r="M14" s="19"/>
      <c r="N14" s="19"/>
      <c r="O14" s="19"/>
      <c r="P14" s="19"/>
      <c r="Q14" s="5"/>
      <c r="R14" s="5"/>
    </row>
    <row r="15" spans="1:18" ht="14.1" customHeight="1" x14ac:dyDescent="0.2">
      <c r="A15" s="17"/>
      <c r="B15" s="18" t="s">
        <v>42</v>
      </c>
      <c r="C15" s="21">
        <v>8.3044258580116761</v>
      </c>
      <c r="D15" s="21">
        <v>3.8609743442475697</v>
      </c>
      <c r="E15" s="21">
        <v>6.0425951982785886</v>
      </c>
      <c r="F15" s="21">
        <v>5.5658919044863309</v>
      </c>
      <c r="G15" s="21">
        <v>5.8675904238336019</v>
      </c>
      <c r="H15" s="21">
        <v>5.8675904238336019</v>
      </c>
      <c r="I15" s="21"/>
      <c r="J15" s="21"/>
      <c r="K15" s="21"/>
      <c r="L15" s="21"/>
      <c r="M15" s="21"/>
      <c r="N15" s="21"/>
      <c r="O15" s="21"/>
      <c r="P15" s="21"/>
      <c r="Q15" s="5"/>
      <c r="R15" s="5"/>
    </row>
    <row r="16" spans="1:18" ht="14.1" customHeight="1" x14ac:dyDescent="0.2">
      <c r="A16" s="20"/>
      <c r="B16" s="1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5"/>
      <c r="R16" s="5"/>
    </row>
    <row r="17" spans="1:18" ht="14.1" customHeight="1" x14ac:dyDescent="0.2">
      <c r="A17" s="17" t="s">
        <v>40</v>
      </c>
      <c r="B17" s="18">
        <f>$B$5</f>
        <v>2024</v>
      </c>
      <c r="C17" s="19">
        <v>151278.85299999997</v>
      </c>
      <c r="D17" s="19">
        <v>150684.78399999999</v>
      </c>
      <c r="E17" s="19">
        <v>301963.63699999999</v>
      </c>
      <c r="F17" s="19">
        <v>175618.52</v>
      </c>
      <c r="G17" s="19">
        <v>477582.15699999995</v>
      </c>
      <c r="H17" s="19">
        <v>477582.15699999995</v>
      </c>
      <c r="I17" s="19"/>
      <c r="J17" s="19"/>
      <c r="K17" s="19"/>
      <c r="L17" s="19"/>
      <c r="M17" s="19"/>
      <c r="N17" s="19"/>
      <c r="O17" s="19"/>
      <c r="P17" s="19"/>
      <c r="Q17" s="5"/>
      <c r="R17" s="5"/>
    </row>
    <row r="18" spans="1:18" ht="14.1" customHeight="1" x14ac:dyDescent="0.2">
      <c r="A18" s="17" t="s">
        <v>45</v>
      </c>
      <c r="B18" s="18">
        <f>$B$6</f>
        <v>2023</v>
      </c>
      <c r="C18" s="19">
        <v>138255.32</v>
      </c>
      <c r="D18" s="19">
        <v>143311.09700000001</v>
      </c>
      <c r="E18" s="19">
        <v>281566.41700000002</v>
      </c>
      <c r="F18" s="19">
        <v>164605.13099999996</v>
      </c>
      <c r="G18" s="19">
        <v>446171.54799999995</v>
      </c>
      <c r="H18" s="19">
        <v>446171.54799999995</v>
      </c>
      <c r="I18" s="19"/>
      <c r="J18" s="19"/>
      <c r="K18" s="19"/>
      <c r="L18" s="19"/>
      <c r="M18" s="19"/>
      <c r="N18" s="19"/>
      <c r="O18" s="19"/>
      <c r="P18" s="19"/>
      <c r="Q18" s="5"/>
      <c r="R18" s="5"/>
    </row>
    <row r="19" spans="1:18" ht="14.1" customHeight="1" x14ac:dyDescent="0.2">
      <c r="A19" s="17"/>
      <c r="B19" s="18" t="s">
        <v>42</v>
      </c>
      <c r="C19" s="21">
        <v>9.4199145465071243</v>
      </c>
      <c r="D19" s="21">
        <v>5.1452310074773688</v>
      </c>
      <c r="E19" s="21">
        <v>7.2441948927453037</v>
      </c>
      <c r="F19" s="21">
        <v>6.6907932535833492</v>
      </c>
      <c r="G19" s="21">
        <v>7.0400295896949405</v>
      </c>
      <c r="H19" s="21">
        <v>7.0400295896949405</v>
      </c>
      <c r="I19" s="21"/>
      <c r="J19" s="21"/>
      <c r="K19" s="21"/>
      <c r="L19" s="21"/>
      <c r="M19" s="21"/>
      <c r="N19" s="21"/>
      <c r="O19" s="21"/>
      <c r="P19" s="21"/>
      <c r="Q19" s="7"/>
      <c r="R19" s="7"/>
    </row>
    <row r="20" spans="1:18" ht="14.1" customHeight="1" x14ac:dyDescent="0.2">
      <c r="A20" s="17"/>
      <c r="B20" s="18"/>
      <c r="C20" s="19"/>
      <c r="D20" s="19"/>
      <c r="E20" s="19"/>
      <c r="F20" s="19"/>
      <c r="G20" s="19"/>
      <c r="H20" s="20"/>
      <c r="I20" s="19"/>
      <c r="J20" s="19"/>
      <c r="K20" s="19"/>
      <c r="L20" s="19"/>
      <c r="M20" s="19"/>
      <c r="N20" s="19"/>
      <c r="O20" s="20"/>
      <c r="P20" s="20"/>
      <c r="Q20" s="5"/>
      <c r="R20" s="5"/>
    </row>
    <row r="21" spans="1:18" ht="14.1" customHeight="1" x14ac:dyDescent="0.2">
      <c r="A21" s="17" t="s">
        <v>41</v>
      </c>
      <c r="B21" s="18">
        <f>$B$5</f>
        <v>2024</v>
      </c>
      <c r="C21" s="19">
        <v>3017.498</v>
      </c>
      <c r="D21" s="19">
        <v>2788.1629999999996</v>
      </c>
      <c r="E21" s="19">
        <v>5805.6610000000001</v>
      </c>
      <c r="F21" s="19">
        <v>3279.317</v>
      </c>
      <c r="G21" s="19">
        <v>9084.9779999999992</v>
      </c>
      <c r="H21" s="19">
        <v>9084.9779999999992</v>
      </c>
      <c r="I21" s="19"/>
      <c r="J21" s="19"/>
      <c r="K21" s="19"/>
      <c r="L21" s="19"/>
      <c r="M21" s="19"/>
      <c r="N21" s="19"/>
      <c r="O21" s="19"/>
      <c r="P21" s="19"/>
      <c r="Q21" s="5"/>
      <c r="R21" s="5"/>
    </row>
    <row r="22" spans="1:18" ht="14.1" customHeight="1" x14ac:dyDescent="0.2">
      <c r="A22" s="17" t="s">
        <v>45</v>
      </c>
      <c r="B22" s="18">
        <f>$B$6</f>
        <v>2023</v>
      </c>
      <c r="C22" s="19">
        <v>3582.9560000000001</v>
      </c>
      <c r="D22" s="19">
        <v>3308.527</v>
      </c>
      <c r="E22" s="19">
        <v>6891.4830000000002</v>
      </c>
      <c r="F22" s="19">
        <v>3730.2179999999998</v>
      </c>
      <c r="G22" s="19">
        <v>10621.701000000001</v>
      </c>
      <c r="H22" s="19">
        <v>10621.701000000001</v>
      </c>
      <c r="I22" s="19"/>
      <c r="J22" s="19"/>
      <c r="K22" s="19"/>
      <c r="L22" s="19"/>
      <c r="M22" s="19"/>
      <c r="N22" s="19"/>
      <c r="O22" s="19"/>
      <c r="P22" s="19"/>
      <c r="Q22" s="5"/>
      <c r="R22" s="5"/>
    </row>
    <row r="23" spans="1:18" ht="14.1" customHeight="1" x14ac:dyDescent="0.2">
      <c r="A23" s="17"/>
      <c r="B23" s="18" t="s">
        <v>42</v>
      </c>
      <c r="C23" s="21">
        <v>-15.781885125019679</v>
      </c>
      <c r="D23" s="21">
        <v>-15.727965949801847</v>
      </c>
      <c r="E23" s="21">
        <v>-15.755999107884321</v>
      </c>
      <c r="F23" s="21">
        <v>-12.087792188016888</v>
      </c>
      <c r="G23" s="21">
        <v>-14.467767450806623</v>
      </c>
      <c r="H23" s="21">
        <v>-14.467767450806623</v>
      </c>
      <c r="I23" s="21"/>
      <c r="J23" s="21"/>
      <c r="K23" s="21"/>
      <c r="L23" s="21"/>
      <c r="M23" s="21"/>
      <c r="N23" s="21"/>
      <c r="O23" s="21"/>
      <c r="P23" s="21"/>
      <c r="Q23" s="7"/>
      <c r="R23" s="7"/>
    </row>
    <row r="24" spans="1:18" ht="14.1" customHeight="1" x14ac:dyDescent="0.2">
      <c r="A24" s="20"/>
      <c r="B24" s="18"/>
      <c r="C24" s="19"/>
      <c r="D24" s="19"/>
      <c r="E24" s="19"/>
      <c r="F24" s="19"/>
      <c r="G24" s="19"/>
      <c r="H24" s="20"/>
      <c r="I24" s="19"/>
      <c r="J24" s="19"/>
      <c r="K24" s="19"/>
      <c r="L24" s="19"/>
      <c r="M24" s="19"/>
      <c r="N24" s="19"/>
      <c r="O24" s="20"/>
      <c r="P24" s="20"/>
      <c r="Q24" s="5"/>
      <c r="R24" s="5"/>
    </row>
    <row r="25" spans="1:18" ht="14.1" customHeight="1" x14ac:dyDescent="0.2">
      <c r="A25" s="17" t="s">
        <v>34</v>
      </c>
      <c r="B25" s="18">
        <f>$B$5</f>
        <v>2024</v>
      </c>
      <c r="C25" s="19">
        <v>31060</v>
      </c>
      <c r="D25" s="19">
        <v>30177</v>
      </c>
      <c r="E25" s="19">
        <v>61237</v>
      </c>
      <c r="F25" s="19">
        <v>33969</v>
      </c>
      <c r="G25" s="19">
        <v>95206</v>
      </c>
      <c r="H25" s="19">
        <v>95206</v>
      </c>
      <c r="I25" s="19"/>
      <c r="J25" s="19"/>
      <c r="K25" s="19"/>
      <c r="L25" s="19"/>
      <c r="M25" s="19"/>
      <c r="N25" s="19"/>
      <c r="O25" s="19"/>
      <c r="P25" s="19"/>
      <c r="Q25" s="5"/>
      <c r="R25" s="5"/>
    </row>
    <row r="26" spans="1:18" ht="14.1" customHeight="1" x14ac:dyDescent="0.2">
      <c r="A26" s="20"/>
      <c r="B26" s="18">
        <f>$B$6</f>
        <v>2023</v>
      </c>
      <c r="C26" s="19">
        <v>29710</v>
      </c>
      <c r="D26" s="19">
        <v>27182</v>
      </c>
      <c r="E26" s="19">
        <v>56892</v>
      </c>
      <c r="F26" s="19">
        <v>32125</v>
      </c>
      <c r="G26" s="19">
        <v>89017</v>
      </c>
      <c r="H26" s="19">
        <v>89017</v>
      </c>
      <c r="I26" s="19"/>
      <c r="J26" s="19"/>
      <c r="K26" s="19"/>
      <c r="L26" s="19"/>
      <c r="M26" s="19"/>
      <c r="N26" s="19"/>
      <c r="O26" s="19"/>
      <c r="P26" s="19"/>
      <c r="Q26" s="5"/>
      <c r="R26" s="5"/>
    </row>
    <row r="27" spans="1:18" ht="14.1" customHeight="1" x14ac:dyDescent="0.2">
      <c r="A27" s="17"/>
      <c r="B27" s="18" t="s">
        <v>42</v>
      </c>
      <c r="C27" s="21">
        <v>4.5439246045102744</v>
      </c>
      <c r="D27" s="21">
        <v>11.018320947685979</v>
      </c>
      <c r="E27" s="21">
        <v>7.6372776488785821</v>
      </c>
      <c r="F27" s="21">
        <v>5.7400778210116687</v>
      </c>
      <c r="G27" s="21">
        <v>6.9526045586798091</v>
      </c>
      <c r="H27" s="21">
        <v>6.9526045586798091</v>
      </c>
      <c r="I27" s="21"/>
      <c r="J27" s="21"/>
      <c r="K27" s="21"/>
      <c r="L27" s="21"/>
      <c r="M27" s="21"/>
      <c r="N27" s="21"/>
      <c r="O27" s="21"/>
      <c r="P27" s="21"/>
      <c r="Q27" s="7"/>
      <c r="R27" s="7"/>
    </row>
    <row r="28" spans="1:18" ht="14.1" customHeight="1" x14ac:dyDescent="0.2">
      <c r="A28" s="17"/>
      <c r="B28" s="18"/>
      <c r="C28" s="19"/>
      <c r="D28" s="19"/>
      <c r="E28" s="19"/>
      <c r="F28" s="19"/>
      <c r="G28" s="19"/>
      <c r="H28" s="20"/>
      <c r="I28" s="19"/>
      <c r="J28" s="19"/>
      <c r="K28" s="19"/>
      <c r="L28" s="19"/>
      <c r="M28" s="19"/>
      <c r="N28" s="19"/>
      <c r="O28" s="20"/>
      <c r="P28" s="20"/>
      <c r="Q28" s="5"/>
      <c r="R28" s="5"/>
    </row>
    <row r="29" spans="1:18" ht="14.1" customHeight="1" x14ac:dyDescent="0.2">
      <c r="A29" s="17" t="s">
        <v>43</v>
      </c>
      <c r="B29" s="18">
        <f>$B$5</f>
        <v>2024</v>
      </c>
      <c r="C29" s="19">
        <v>2036588.2</v>
      </c>
      <c r="D29" s="19">
        <v>1920903.6</v>
      </c>
      <c r="E29" s="19">
        <v>3957491.8000000003</v>
      </c>
      <c r="F29" s="19">
        <v>2151660.2000000002</v>
      </c>
      <c r="G29" s="19">
        <v>6109152</v>
      </c>
      <c r="H29" s="19">
        <v>6109152</v>
      </c>
      <c r="I29" s="19"/>
      <c r="J29" s="19"/>
      <c r="K29" s="19"/>
      <c r="L29" s="19"/>
      <c r="M29" s="19"/>
      <c r="N29" s="19"/>
      <c r="O29" s="19"/>
      <c r="P29" s="19"/>
      <c r="Q29" s="5"/>
      <c r="R29" s="5"/>
    </row>
    <row r="30" spans="1:18" ht="14.1" customHeight="1" x14ac:dyDescent="0.2">
      <c r="A30" s="20"/>
      <c r="B30" s="18">
        <f>$B$6</f>
        <v>2023</v>
      </c>
      <c r="C30" s="19">
        <v>1914844.6</v>
      </c>
      <c r="D30" s="19">
        <v>1736413.6</v>
      </c>
      <c r="E30" s="19">
        <v>3651258.2</v>
      </c>
      <c r="F30" s="19">
        <v>2034419.9</v>
      </c>
      <c r="G30" s="19">
        <v>5685678.1000000015</v>
      </c>
      <c r="H30" s="19">
        <v>5685678.1000000015</v>
      </c>
      <c r="I30" s="19"/>
      <c r="J30" s="19"/>
      <c r="K30" s="19"/>
      <c r="L30" s="19"/>
      <c r="M30" s="19"/>
      <c r="N30" s="19"/>
      <c r="O30" s="19"/>
      <c r="P30" s="19"/>
      <c r="Q30" s="5"/>
      <c r="R30" s="5"/>
    </row>
    <row r="31" spans="1:18" ht="14.1" customHeight="1" x14ac:dyDescent="0.2">
      <c r="A31" s="17"/>
      <c r="B31" s="18" t="s">
        <v>42</v>
      </c>
      <c r="C31" s="21">
        <v>6.3578840810371684</v>
      </c>
      <c r="D31" s="21">
        <v>10.624772807584559</v>
      </c>
      <c r="E31" s="21">
        <v>8.3870705172260926</v>
      </c>
      <c r="F31" s="21">
        <v>5.7628368656834406</v>
      </c>
      <c r="G31" s="21">
        <v>7.4480808190670933</v>
      </c>
      <c r="H31" s="21">
        <v>7.4480808190670933</v>
      </c>
      <c r="I31" s="21"/>
      <c r="J31" s="21"/>
      <c r="K31" s="21"/>
      <c r="L31" s="21"/>
      <c r="M31" s="21"/>
      <c r="N31" s="21"/>
      <c r="O31" s="21"/>
      <c r="P31" s="21"/>
      <c r="Q31" s="7"/>
      <c r="R31" s="7"/>
    </row>
    <row r="32" spans="1:18" ht="14.1" customHeight="1" x14ac:dyDescent="0.2">
      <c r="A32" s="17"/>
      <c r="B32" s="18"/>
      <c r="C32" s="19"/>
      <c r="D32" s="19"/>
      <c r="E32" s="19"/>
      <c r="F32" s="19"/>
      <c r="G32" s="19"/>
      <c r="H32" s="20"/>
      <c r="I32" s="19"/>
      <c r="J32" s="19"/>
      <c r="K32" s="19"/>
      <c r="L32" s="19"/>
      <c r="M32" s="19"/>
      <c r="N32" s="19"/>
      <c r="O32" s="20"/>
      <c r="P32" s="19"/>
      <c r="Q32" s="5"/>
      <c r="R32" s="5"/>
    </row>
    <row r="33" spans="1:18" ht="14.1" customHeight="1" x14ac:dyDescent="0.2">
      <c r="A33" s="17" t="s">
        <v>21</v>
      </c>
      <c r="B33" s="18">
        <f>$B$5</f>
        <v>2024</v>
      </c>
      <c r="C33" s="19">
        <v>5610268.5099999998</v>
      </c>
      <c r="D33" s="19">
        <v>5389769.4699999997</v>
      </c>
      <c r="E33" s="19">
        <v>11000037.98</v>
      </c>
      <c r="F33" s="19">
        <v>6398523.3700000001</v>
      </c>
      <c r="G33" s="19">
        <v>17398561.350000001</v>
      </c>
      <c r="H33" s="19">
        <v>17398561.350000001</v>
      </c>
      <c r="I33" s="19"/>
      <c r="J33" s="19"/>
      <c r="K33" s="19"/>
      <c r="L33" s="19"/>
      <c r="M33" s="19"/>
      <c r="N33" s="19"/>
      <c r="O33" s="19"/>
      <c r="P33" s="19"/>
      <c r="Q33" s="5"/>
      <c r="R33" s="5"/>
    </row>
    <row r="34" spans="1:18" ht="14.1" customHeight="1" x14ac:dyDescent="0.2">
      <c r="A34" s="20"/>
      <c r="B34" s="18">
        <f>$B$6</f>
        <v>2023</v>
      </c>
      <c r="C34" s="19">
        <v>5077961.76</v>
      </c>
      <c r="D34" s="19">
        <v>4880281.24</v>
      </c>
      <c r="E34" s="19">
        <v>9958243</v>
      </c>
      <c r="F34" s="19">
        <v>5960806.4900000002</v>
      </c>
      <c r="G34" s="19">
        <v>15919049.49</v>
      </c>
      <c r="H34" s="19">
        <v>15919049.49</v>
      </c>
      <c r="I34" s="19"/>
      <c r="J34" s="19"/>
      <c r="K34" s="19"/>
      <c r="L34" s="19"/>
      <c r="M34" s="19"/>
      <c r="N34" s="19"/>
      <c r="O34" s="19"/>
      <c r="P34" s="19"/>
      <c r="Q34" s="5"/>
      <c r="R34" s="5"/>
    </row>
    <row r="35" spans="1:18" ht="14.1" customHeight="1" x14ac:dyDescent="0.2">
      <c r="A35" s="17"/>
      <c r="B35" s="18" t="s">
        <v>42</v>
      </c>
      <c r="C35" s="21">
        <v>10.482685281190452</v>
      </c>
      <c r="D35" s="21">
        <v>10.439730928293777</v>
      </c>
      <c r="E35" s="21">
        <v>10.461634446960177</v>
      </c>
      <c r="F35" s="21">
        <v>7.3432492857187226</v>
      </c>
      <c r="G35" s="21">
        <v>9.2939711063113393</v>
      </c>
      <c r="H35" s="21">
        <v>9.2939711063113393</v>
      </c>
      <c r="I35" s="21"/>
      <c r="J35" s="21"/>
      <c r="K35" s="21"/>
      <c r="L35" s="21"/>
      <c r="M35" s="21"/>
      <c r="N35" s="21"/>
      <c r="O35" s="21"/>
      <c r="P35" s="21"/>
      <c r="Q35" s="5"/>
      <c r="R35" s="5"/>
    </row>
    <row r="36" spans="1:18" ht="14.1" customHeight="1" x14ac:dyDescent="0.2">
      <c r="A36" s="20"/>
      <c r="B36" s="18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5"/>
      <c r="R36" s="5"/>
    </row>
    <row r="37" spans="1:18" ht="14.1" customHeight="1" x14ac:dyDescent="0.2">
      <c r="A37" s="17" t="s">
        <v>20</v>
      </c>
      <c r="B37" s="18">
        <f>$B$5</f>
        <v>2024</v>
      </c>
      <c r="C37" s="19">
        <v>5563683.4699999997</v>
      </c>
      <c r="D37" s="19">
        <v>5342652.51</v>
      </c>
      <c r="E37" s="19">
        <v>10906335.98</v>
      </c>
      <c r="F37" s="19">
        <v>6333875.5199999996</v>
      </c>
      <c r="G37" s="19">
        <v>17240211.5</v>
      </c>
      <c r="H37" s="19">
        <v>17240211.5</v>
      </c>
      <c r="I37" s="19"/>
      <c r="J37" s="19"/>
      <c r="K37" s="19"/>
      <c r="L37" s="19"/>
      <c r="M37" s="19"/>
      <c r="N37" s="19"/>
      <c r="O37" s="19"/>
      <c r="P37" s="19"/>
      <c r="Q37" s="5"/>
      <c r="R37" s="5"/>
    </row>
    <row r="38" spans="1:18" ht="14.1" customHeight="1" x14ac:dyDescent="0.2">
      <c r="A38" s="20"/>
      <c r="B38" s="18">
        <f>$B$6</f>
        <v>2023</v>
      </c>
      <c r="C38" s="19">
        <v>5035991.66</v>
      </c>
      <c r="D38" s="19">
        <v>4844250.07</v>
      </c>
      <c r="E38" s="19">
        <v>9880241.7300000004</v>
      </c>
      <c r="F38" s="19">
        <v>5907440.9399999995</v>
      </c>
      <c r="G38" s="19">
        <v>15787682.67</v>
      </c>
      <c r="H38" s="19">
        <v>15787682.67</v>
      </c>
      <c r="I38" s="19"/>
      <c r="J38" s="19"/>
      <c r="K38" s="19"/>
      <c r="L38" s="19"/>
      <c r="M38" s="19"/>
      <c r="N38" s="19"/>
      <c r="O38" s="19"/>
      <c r="P38" s="19"/>
      <c r="Q38" s="5"/>
      <c r="R38" s="5"/>
    </row>
    <row r="39" spans="1:18" ht="14.1" customHeight="1" x14ac:dyDescent="0.2">
      <c r="A39" s="17"/>
      <c r="B39" s="18" t="s">
        <v>42</v>
      </c>
      <c r="C39" s="21">
        <v>10.478409132234345</v>
      </c>
      <c r="D39" s="21">
        <v>10.2885365701197</v>
      </c>
      <c r="E39" s="21">
        <v>10.385315238638393</v>
      </c>
      <c r="F39" s="21">
        <v>7.2186008177002714</v>
      </c>
      <c r="G39" s="21">
        <v>9.2003928655097553</v>
      </c>
      <c r="H39" s="21">
        <v>9.2003928655097553</v>
      </c>
      <c r="I39" s="21"/>
      <c r="J39" s="21"/>
      <c r="K39" s="21"/>
      <c r="L39" s="21"/>
      <c r="M39" s="21"/>
      <c r="N39" s="21"/>
      <c r="O39" s="21"/>
      <c r="P39" s="21"/>
      <c r="Q39" s="5"/>
      <c r="R39" s="5"/>
    </row>
    <row r="40" spans="1:18" ht="14.1" customHeight="1" x14ac:dyDescent="0.2">
      <c r="A40" s="20"/>
      <c r="B40" s="18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5"/>
      <c r="R40" s="5"/>
    </row>
    <row r="41" spans="1:18" ht="14.1" customHeight="1" x14ac:dyDescent="0.2">
      <c r="A41" s="17" t="s">
        <v>36</v>
      </c>
      <c r="B41" s="18">
        <f>$B$5</f>
        <v>2024</v>
      </c>
      <c r="C41" s="22">
        <v>143.36346648803018</v>
      </c>
      <c r="D41" s="22">
        <v>140.262037340321</v>
      </c>
      <c r="E41" s="22">
        <v>141.83735673352436</v>
      </c>
      <c r="F41" s="22">
        <v>149.51867354554008</v>
      </c>
      <c r="G41" s="22">
        <v>144.56910418998604</v>
      </c>
      <c r="H41" s="22">
        <v>144.56910418998604</v>
      </c>
      <c r="I41" s="22"/>
      <c r="J41" s="22"/>
      <c r="K41" s="22"/>
      <c r="L41" s="22"/>
      <c r="M41" s="22"/>
      <c r="N41" s="22"/>
      <c r="O41" s="22"/>
      <c r="P41" s="22"/>
      <c r="Q41" s="5"/>
      <c r="R41" s="5"/>
    </row>
    <row r="42" spans="1:18" ht="14.1" customHeight="1" x14ac:dyDescent="0.2">
      <c r="A42" s="20"/>
      <c r="B42" s="18">
        <f>$B$6</f>
        <v>2023</v>
      </c>
      <c r="C42" s="22">
        <v>135.14894717399335</v>
      </c>
      <c r="D42" s="22">
        <v>139.20451949747104</v>
      </c>
      <c r="E42" s="22">
        <v>137.07633854146474</v>
      </c>
      <c r="F42" s="22">
        <v>147.6980310880829</v>
      </c>
      <c r="G42" s="22">
        <v>140.89448197079568</v>
      </c>
      <c r="H42" s="22">
        <v>140.89448197079568</v>
      </c>
      <c r="I42" s="22"/>
      <c r="J42" s="22"/>
      <c r="K42" s="22"/>
      <c r="L42" s="22"/>
      <c r="M42" s="22"/>
      <c r="N42" s="22"/>
      <c r="O42" s="22"/>
      <c r="P42" s="22"/>
      <c r="Q42" s="5"/>
      <c r="R42" s="5"/>
    </row>
    <row r="43" spans="1:18" ht="14.1" customHeight="1" x14ac:dyDescent="0.2">
      <c r="A43" s="17"/>
      <c r="B43" s="18" t="s">
        <v>42</v>
      </c>
      <c r="C43" s="21">
        <v>6.0781230529759922</v>
      </c>
      <c r="D43" s="21">
        <v>0.75968642876509396</v>
      </c>
      <c r="E43" s="21">
        <v>3.4732604056384675</v>
      </c>
      <c r="F43" s="21">
        <v>1.2326788949349021</v>
      </c>
      <c r="G43" s="21">
        <v>2.6080668084304648</v>
      </c>
      <c r="H43" s="21">
        <v>2.6080668084304648</v>
      </c>
      <c r="I43" s="21"/>
      <c r="J43" s="21"/>
      <c r="K43" s="21"/>
      <c r="L43" s="21"/>
      <c r="M43" s="21"/>
      <c r="N43" s="21"/>
      <c r="O43" s="21"/>
      <c r="P43" s="21"/>
      <c r="Q43" s="5"/>
      <c r="R43" s="5"/>
    </row>
    <row r="44" spans="1:18" ht="14.1" customHeight="1" x14ac:dyDescent="0.2">
      <c r="A44" s="17"/>
      <c r="B44" s="18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5"/>
      <c r="R44" s="5"/>
    </row>
    <row r="45" spans="1:18" ht="14.1" customHeight="1" x14ac:dyDescent="0.2">
      <c r="A45" s="17" t="s">
        <v>35</v>
      </c>
      <c r="B45" s="18">
        <f>$B$5</f>
        <v>2024</v>
      </c>
      <c r="C45" s="23">
        <v>0.76290758156786909</v>
      </c>
      <c r="D45" s="23">
        <v>0.75864446755649817</v>
      </c>
      <c r="E45" s="23">
        <v>0.76082710088810601</v>
      </c>
      <c r="F45" s="23">
        <v>0.80507955311191948</v>
      </c>
      <c r="G45" s="23">
        <v>0.77652365715126648</v>
      </c>
      <c r="H45" s="23">
        <v>0.77652365715126648</v>
      </c>
      <c r="I45" s="23"/>
      <c r="J45" s="23"/>
      <c r="K45" s="23"/>
      <c r="L45" s="23"/>
      <c r="M45" s="23"/>
      <c r="N45" s="23"/>
      <c r="O45" s="23"/>
      <c r="P45" s="23"/>
      <c r="Q45" s="5"/>
      <c r="R45" s="5"/>
    </row>
    <row r="46" spans="1:18" ht="14.1" customHeight="1" x14ac:dyDescent="0.2">
      <c r="A46" s="20"/>
      <c r="B46" s="18">
        <f>$B$6</f>
        <v>2023</v>
      </c>
      <c r="C46" s="23">
        <v>0.74003322510584424</v>
      </c>
      <c r="D46" s="23">
        <v>0.7702804478836941</v>
      </c>
      <c r="E46" s="23">
        <v>0.75432387831929615</v>
      </c>
      <c r="F46" s="23">
        <v>0.8136799314800488</v>
      </c>
      <c r="G46" s="23">
        <v>0.77563779299949787</v>
      </c>
      <c r="H46" s="23">
        <v>0.77563779299949787</v>
      </c>
      <c r="I46" s="23"/>
      <c r="J46" s="23"/>
      <c r="K46" s="23"/>
      <c r="L46" s="23"/>
      <c r="M46" s="23"/>
      <c r="N46" s="23"/>
      <c r="O46" s="23"/>
      <c r="P46" s="23"/>
      <c r="Q46" s="5"/>
      <c r="R46" s="5"/>
    </row>
    <row r="47" spans="1:18" ht="14.1" customHeight="1" x14ac:dyDescent="0.2">
      <c r="A47" s="20"/>
      <c r="B47" s="24" t="s">
        <v>46</v>
      </c>
      <c r="C47" s="21">
        <v>2.2874356462024847</v>
      </c>
      <c r="D47" s="21">
        <v>-1.1635980327195927</v>
      </c>
      <c r="E47" s="21">
        <v>0.65032225688098633</v>
      </c>
      <c r="F47" s="21">
        <v>-0.86003783681293244</v>
      </c>
      <c r="G47" s="21">
        <v>8.8586415176861166E-2</v>
      </c>
      <c r="H47" s="21">
        <v>8.8586415176861166E-2</v>
      </c>
      <c r="I47" s="21"/>
      <c r="J47" s="21"/>
      <c r="K47" s="21"/>
      <c r="L47" s="21"/>
      <c r="M47" s="21"/>
      <c r="N47" s="21"/>
      <c r="O47" s="21"/>
      <c r="P47" s="21"/>
      <c r="Q47" s="5"/>
      <c r="R47" s="5"/>
    </row>
    <row r="48" spans="1:18" ht="14.1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5"/>
      <c r="R48" s="5"/>
    </row>
    <row r="49" spans="1:18" ht="14.1" customHeight="1" x14ac:dyDescent="0.2">
      <c r="A49" s="17" t="s">
        <v>19</v>
      </c>
      <c r="B49" s="18">
        <f>$B$5</f>
        <v>2024</v>
      </c>
      <c r="C49" s="25">
        <v>0.637862202189311</v>
      </c>
      <c r="D49" s="25">
        <v>0.76154024588262581</v>
      </c>
      <c r="E49" s="25">
        <v>0.69880954324999589</v>
      </c>
      <c r="F49" s="25">
        <v>0.7350525479113309</v>
      </c>
      <c r="G49" s="25">
        <v>0.71174085666869735</v>
      </c>
      <c r="H49" s="25">
        <v>0.71174085666869735</v>
      </c>
      <c r="I49" s="25"/>
      <c r="J49" s="25"/>
      <c r="K49" s="25"/>
      <c r="L49" s="25"/>
      <c r="M49" s="25"/>
      <c r="N49" s="25"/>
      <c r="O49" s="25"/>
      <c r="P49" s="25"/>
      <c r="Q49" s="5"/>
      <c r="R49" s="5"/>
    </row>
    <row r="50" spans="1:18" ht="14.1" customHeight="1" x14ac:dyDescent="0.2">
      <c r="A50" s="20"/>
      <c r="B50" s="18">
        <f>$B$6</f>
        <v>2023</v>
      </c>
      <c r="C50" s="25">
        <v>0.71120834735779204</v>
      </c>
      <c r="D50" s="25">
        <v>0.68482819512912962</v>
      </c>
      <c r="E50" s="25">
        <v>0.69860437319834068</v>
      </c>
      <c r="F50" s="25">
        <v>0.59620233463035022</v>
      </c>
      <c r="G50" s="25">
        <v>0.66164889852500086</v>
      </c>
      <c r="H50" s="25">
        <v>0.66164889852500086</v>
      </c>
      <c r="I50" s="25"/>
      <c r="J50" s="25"/>
      <c r="K50" s="25"/>
      <c r="L50" s="25"/>
      <c r="M50" s="25"/>
      <c r="N50" s="25"/>
      <c r="O50" s="25"/>
      <c r="P50" s="25"/>
      <c r="Q50" s="5"/>
      <c r="R50" s="5"/>
    </row>
    <row r="51" spans="1:18" ht="14.1" customHeight="1" x14ac:dyDescent="0.2">
      <c r="A51" s="26"/>
      <c r="B51" s="27" t="s">
        <v>46</v>
      </c>
      <c r="C51" s="28">
        <v>-7.3346145168481041</v>
      </c>
      <c r="D51" s="28">
        <v>7.6712050753496186</v>
      </c>
      <c r="E51" s="28">
        <v>2.051700516552124E-2</v>
      </c>
      <c r="F51" s="28">
        <v>13.885021328098068</v>
      </c>
      <c r="G51" s="28">
        <v>5.0091958143696491</v>
      </c>
      <c r="H51" s="28">
        <v>5.0091958143696491</v>
      </c>
      <c r="I51" s="28"/>
      <c r="J51" s="28"/>
      <c r="K51" s="28"/>
      <c r="L51" s="28"/>
      <c r="M51" s="28"/>
      <c r="N51" s="28"/>
      <c r="O51" s="28"/>
      <c r="P51" s="28"/>
      <c r="Q51" s="5"/>
      <c r="R51" s="5"/>
    </row>
    <row r="52" spans="1:18" ht="12.75" customHeight="1" x14ac:dyDescent="0.2">
      <c r="B52" s="1"/>
    </row>
    <row r="53" spans="1:18" x14ac:dyDescent="0.2">
      <c r="A53" s="6" t="s">
        <v>39</v>
      </c>
      <c r="B53" s="2"/>
    </row>
    <row r="54" spans="1:18" x14ac:dyDescent="0.2">
      <c r="A54" s="5" t="s">
        <v>38</v>
      </c>
      <c r="B54" s="3"/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scale="66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R54"/>
  <sheetViews>
    <sheetView zoomScale="75" workbookViewId="0"/>
  </sheetViews>
  <sheetFormatPr baseColWidth="10" defaultRowHeight="12.75" x14ac:dyDescent="0.2"/>
  <cols>
    <col min="1" max="1" width="38.7109375" style="5" customWidth="1"/>
    <col min="2" max="18" width="11.7109375" customWidth="1"/>
  </cols>
  <sheetData>
    <row r="1" spans="1:18" x14ac:dyDescent="0.2">
      <c r="B1" s="5"/>
      <c r="C1" s="8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x14ac:dyDescent="0.2"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1" customHeight="1" thickBot="1" x14ac:dyDescent="0.25">
      <c r="A3" s="9"/>
      <c r="B3" s="10"/>
      <c r="C3" s="11" t="s">
        <v>14</v>
      </c>
      <c r="D3" s="11" t="s">
        <v>27</v>
      </c>
      <c r="E3" s="11" t="s">
        <v>3</v>
      </c>
      <c r="F3" s="11" t="s">
        <v>28</v>
      </c>
      <c r="G3" s="11" t="s">
        <v>4</v>
      </c>
      <c r="H3" s="11" t="s">
        <v>6</v>
      </c>
      <c r="I3" s="11" t="s">
        <v>5</v>
      </c>
      <c r="J3" s="11" t="s">
        <v>15</v>
      </c>
      <c r="K3" s="11" t="s">
        <v>30</v>
      </c>
      <c r="L3" s="11" t="s">
        <v>7</v>
      </c>
      <c r="M3" s="11" t="s">
        <v>29</v>
      </c>
      <c r="N3" s="11" t="s">
        <v>16</v>
      </c>
      <c r="O3" s="11" t="s">
        <v>31</v>
      </c>
      <c r="P3" s="12" t="s">
        <v>32</v>
      </c>
      <c r="Q3" s="12" t="s">
        <v>17</v>
      </c>
      <c r="R3" s="12" t="s">
        <v>18</v>
      </c>
    </row>
    <row r="4" spans="1:18" ht="13.5" customHeight="1" thickTop="1" x14ac:dyDescent="0.2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6"/>
      <c r="R4" s="16"/>
    </row>
    <row r="5" spans="1:18" ht="13.5" customHeight="1" x14ac:dyDescent="0.2">
      <c r="A5" s="17" t="s">
        <v>37</v>
      </c>
      <c r="B5" s="18">
        <f>+'Jan - Jun'!B5</f>
        <v>2024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3.5" customHeight="1" x14ac:dyDescent="0.2">
      <c r="A6" s="20"/>
      <c r="B6" s="18">
        <f>+'Jan - Jun'!B6</f>
        <v>2023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3.5" customHeight="1" x14ac:dyDescent="0.2">
      <c r="A7" s="17"/>
      <c r="B7" s="18" t="s">
        <v>42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3.5" customHeight="1" x14ac:dyDescent="0.2">
      <c r="A8" s="17"/>
      <c r="B8" s="18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13.5" customHeight="1" x14ac:dyDescent="0.2">
      <c r="A9" s="17" t="s">
        <v>44</v>
      </c>
      <c r="B9" s="18">
        <f>$B$5</f>
        <v>2024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3.5" customHeight="1" x14ac:dyDescent="0.2">
      <c r="A10" s="17"/>
      <c r="B10" s="18">
        <f>$B$6</f>
        <v>2023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13.5" customHeight="1" x14ac:dyDescent="0.2">
      <c r="A11" s="17"/>
      <c r="B11" s="18" t="s">
        <v>42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3.5" customHeight="1" x14ac:dyDescent="0.2">
      <c r="A12" s="20"/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13.5" customHeight="1" x14ac:dyDescent="0.2">
      <c r="A13" s="17" t="s">
        <v>33</v>
      </c>
      <c r="B13" s="18">
        <f>$B$5</f>
        <v>2024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13.5" customHeight="1" x14ac:dyDescent="0.2">
      <c r="A14" s="17"/>
      <c r="B14" s="18">
        <f>$B$6</f>
        <v>2023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13.5" customHeight="1" x14ac:dyDescent="0.2">
      <c r="A15" s="17"/>
      <c r="B15" s="18" t="s">
        <v>42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3.5" customHeight="1" x14ac:dyDescent="0.2">
      <c r="A16" s="20"/>
      <c r="B16" s="1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13.5" customHeight="1" x14ac:dyDescent="0.2">
      <c r="A17" s="17" t="s">
        <v>40</v>
      </c>
      <c r="B17" s="18">
        <f>$B$5</f>
        <v>2024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3.5" customHeight="1" x14ac:dyDescent="0.2">
      <c r="A18" s="17" t="s">
        <v>45</v>
      </c>
      <c r="B18" s="18">
        <f>$B$6</f>
        <v>2023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3.5" customHeight="1" x14ac:dyDescent="0.2">
      <c r="A19" s="17"/>
      <c r="B19" s="18" t="s">
        <v>42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13.5" customHeight="1" x14ac:dyDescent="0.2">
      <c r="A20" s="17"/>
      <c r="B20" s="18"/>
      <c r="C20" s="19"/>
      <c r="D20" s="19"/>
      <c r="E20" s="19"/>
      <c r="F20" s="19"/>
      <c r="G20" s="19"/>
      <c r="H20" s="20"/>
      <c r="I20" s="19"/>
      <c r="J20" s="19"/>
      <c r="K20" s="19"/>
      <c r="L20" s="19"/>
      <c r="M20" s="19"/>
      <c r="N20" s="19"/>
      <c r="O20" s="20"/>
      <c r="P20" s="20"/>
      <c r="Q20" s="20"/>
      <c r="R20" s="20"/>
    </row>
    <row r="21" spans="1:18" ht="13.5" customHeight="1" x14ac:dyDescent="0.2">
      <c r="A21" s="17" t="s">
        <v>41</v>
      </c>
      <c r="B21" s="18">
        <f>$B$5</f>
        <v>2024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3.5" customHeight="1" x14ac:dyDescent="0.2">
      <c r="A22" s="17" t="s">
        <v>45</v>
      </c>
      <c r="B22" s="18">
        <f>$B$6</f>
        <v>2023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3.5" customHeight="1" x14ac:dyDescent="0.2">
      <c r="A23" s="17"/>
      <c r="B23" s="18" t="s">
        <v>42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13.5" customHeight="1" x14ac:dyDescent="0.2">
      <c r="A24" s="20"/>
      <c r="B24" s="18"/>
      <c r="C24" s="19"/>
      <c r="D24" s="19"/>
      <c r="E24" s="19"/>
      <c r="F24" s="19"/>
      <c r="G24" s="19"/>
      <c r="H24" s="20"/>
      <c r="I24" s="19"/>
      <c r="J24" s="19"/>
      <c r="K24" s="19"/>
      <c r="L24" s="19"/>
      <c r="M24" s="19"/>
      <c r="N24" s="19"/>
      <c r="O24" s="20"/>
      <c r="P24" s="20"/>
      <c r="Q24" s="20"/>
      <c r="R24" s="20"/>
    </row>
    <row r="25" spans="1:18" ht="13.5" customHeight="1" x14ac:dyDescent="0.2">
      <c r="A25" s="17" t="s">
        <v>34</v>
      </c>
      <c r="B25" s="18">
        <f>$B$5</f>
        <v>2024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3.5" customHeight="1" x14ac:dyDescent="0.2">
      <c r="A26" s="20"/>
      <c r="B26" s="18">
        <f>$B$6</f>
        <v>2023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3.5" customHeight="1" x14ac:dyDescent="0.2">
      <c r="A27" s="17"/>
      <c r="B27" s="18" t="s">
        <v>42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3.5" customHeight="1" x14ac:dyDescent="0.2">
      <c r="A28" s="17"/>
      <c r="B28" s="18"/>
      <c r="C28" s="19"/>
      <c r="D28" s="19"/>
      <c r="E28" s="19"/>
      <c r="F28" s="19"/>
      <c r="G28" s="19"/>
      <c r="H28" s="20"/>
      <c r="I28" s="19"/>
      <c r="J28" s="19"/>
      <c r="K28" s="19"/>
      <c r="L28" s="19"/>
      <c r="M28" s="19"/>
      <c r="N28" s="19"/>
      <c r="O28" s="20"/>
      <c r="P28" s="20"/>
      <c r="Q28" s="20"/>
      <c r="R28" s="20"/>
    </row>
    <row r="29" spans="1:18" ht="13.5" customHeight="1" x14ac:dyDescent="0.2">
      <c r="A29" s="17" t="s">
        <v>43</v>
      </c>
      <c r="B29" s="18">
        <f>$B$5</f>
        <v>2024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3.5" customHeight="1" x14ac:dyDescent="0.2">
      <c r="A30" s="20"/>
      <c r="B30" s="18">
        <f>$B$6</f>
        <v>2023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3.5" customHeight="1" x14ac:dyDescent="0.2">
      <c r="A31" s="17"/>
      <c r="B31" s="18" t="s">
        <v>42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13.5" customHeight="1" x14ac:dyDescent="0.2">
      <c r="A32" s="17"/>
      <c r="B32" s="18"/>
      <c r="C32" s="19"/>
      <c r="D32" s="19"/>
      <c r="E32" s="19"/>
      <c r="F32" s="19"/>
      <c r="G32" s="19"/>
      <c r="H32" s="20"/>
      <c r="I32" s="19"/>
      <c r="J32" s="19"/>
      <c r="K32" s="19"/>
      <c r="L32" s="19"/>
      <c r="M32" s="19"/>
      <c r="N32" s="19"/>
      <c r="O32" s="20"/>
      <c r="P32" s="19"/>
      <c r="Q32" s="19"/>
      <c r="R32" s="19"/>
    </row>
    <row r="33" spans="1:18" ht="13.5" customHeight="1" x14ac:dyDescent="0.2">
      <c r="A33" s="17" t="s">
        <v>21</v>
      </c>
      <c r="B33" s="18">
        <f>$B$5</f>
        <v>2024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3.5" customHeight="1" x14ac:dyDescent="0.2">
      <c r="A34" s="20"/>
      <c r="B34" s="18">
        <f>$B$6</f>
        <v>2023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3.5" customHeight="1" x14ac:dyDescent="0.2">
      <c r="A35" s="17"/>
      <c r="B35" s="18" t="s">
        <v>42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3.5" customHeight="1" x14ac:dyDescent="0.2">
      <c r="A36" s="20"/>
      <c r="B36" s="18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ht="13.5" customHeight="1" x14ac:dyDescent="0.2">
      <c r="A37" s="17" t="s">
        <v>20</v>
      </c>
      <c r="B37" s="18">
        <f>$B$5</f>
        <v>2024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13.5" customHeight="1" x14ac:dyDescent="0.2">
      <c r="A38" s="20"/>
      <c r="B38" s="18">
        <f>$B$6</f>
        <v>2023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3.5" customHeight="1" x14ac:dyDescent="0.2">
      <c r="A39" s="17"/>
      <c r="B39" s="18" t="s">
        <v>42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13.5" customHeight="1" x14ac:dyDescent="0.2">
      <c r="A40" s="20"/>
      <c r="B40" s="18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ht="13.5" customHeight="1" x14ac:dyDescent="0.2">
      <c r="A41" s="17" t="s">
        <v>36</v>
      </c>
      <c r="B41" s="18">
        <f>$B$5</f>
        <v>2024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3.5" customHeight="1" x14ac:dyDescent="0.2">
      <c r="A42" s="20"/>
      <c r="B42" s="18">
        <f>$B$6</f>
        <v>2023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3.5" customHeight="1" x14ac:dyDescent="0.2">
      <c r="A43" s="17"/>
      <c r="B43" s="18" t="s">
        <v>42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13.5" customHeight="1" x14ac:dyDescent="0.2">
      <c r="A44" s="17"/>
      <c r="B44" s="18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3.5" customHeight="1" x14ac:dyDescent="0.2">
      <c r="A45" s="17" t="s">
        <v>35</v>
      </c>
      <c r="B45" s="18">
        <f>$B$5</f>
        <v>2024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 ht="13.5" customHeight="1" x14ac:dyDescent="0.2">
      <c r="A46" s="20"/>
      <c r="B46" s="18">
        <f>$B$6</f>
        <v>2023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ht="13.5" customHeight="1" x14ac:dyDescent="0.2">
      <c r="A47" s="20"/>
      <c r="B47" s="24" t="s">
        <v>46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3.5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ht="13.5" customHeight="1" x14ac:dyDescent="0.2">
      <c r="A49" s="17" t="s">
        <v>19</v>
      </c>
      <c r="B49" s="18">
        <f>$B$5</f>
        <v>2024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3.5" customHeight="1" x14ac:dyDescent="0.2">
      <c r="A50" s="20"/>
      <c r="B50" s="18">
        <f>$B$6</f>
        <v>2023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3.5" customHeight="1" x14ac:dyDescent="0.2">
      <c r="A51" s="26"/>
      <c r="B51" s="27" t="s">
        <v>46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1:18" ht="12.75" customHeight="1" x14ac:dyDescent="0.2">
      <c r="B52" s="1"/>
    </row>
    <row r="53" spans="1:18" x14ac:dyDescent="0.2">
      <c r="A53" s="6" t="s">
        <v>39</v>
      </c>
      <c r="B53" s="2"/>
    </row>
    <row r="54" spans="1:18" x14ac:dyDescent="0.2">
      <c r="A54" s="5" t="s">
        <v>38</v>
      </c>
      <c r="B54" s="3"/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scale="64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Jan - Jun</vt:lpstr>
      <vt:lpstr>Jul - Dec</vt:lpstr>
    </vt:vector>
  </TitlesOfParts>
  <Company>FAG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19219</dc:creator>
  <cp:lastModifiedBy>Draxler, Hans-Albert</cp:lastModifiedBy>
  <cp:lastPrinted>2017-02-07T07:40:28Z</cp:lastPrinted>
  <dcterms:created xsi:type="dcterms:W3CDTF">2003-02-10T11:53:03Z</dcterms:created>
  <dcterms:modified xsi:type="dcterms:W3CDTF">2024-04-04T10:02:17Z</dcterms:modified>
</cp:coreProperties>
</file>